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<sst xmlns="http://schemas.openxmlformats.org/spreadsheetml/2006/main" count="87" uniqueCount="86">
  <si>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</si>
  <si>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</si>
  <si>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</si>
  <si>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</si>
  <si>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</si>
  <si>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</si>
  <si>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</si>
  <si>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</si>
  <si>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</si>
  <si>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</si>
  <si>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</si>
  <si>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</si>
  <si>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</si>
  <si>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</si>
  <si>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243 / 20</t>
  </si>
  <si>
    <t>Đukić Jelena</t>
  </si>
  <si>
    <t>2 ./ 19</t>
  </si>
  <si>
    <t>8 ./ 19</t>
  </si>
  <si>
    <t>9 ./ 19</t>
  </si>
  <si>
    <t>11 ./ 19</t>
  </si>
  <si>
    <t>25 ./ 19</t>
  </si>
  <si>
    <t>35 / 19</t>
  </si>
  <si>
    <t>37 / 19</t>
  </si>
  <si>
    <t>55 / 19</t>
  </si>
  <si>
    <t>65 / 19</t>
  </si>
  <si>
    <t>76 / 19</t>
  </si>
  <si>
    <t>103 / 19</t>
  </si>
  <si>
    <t>118 / 19</t>
  </si>
  <si>
    <t>152 / 19</t>
  </si>
  <si>
    <t>155 / 19</t>
  </si>
  <si>
    <t>168 / 19</t>
  </si>
  <si>
    <t>170 / 19</t>
  </si>
  <si>
    <t>171 / 19</t>
  </si>
  <si>
    <t>177 / 19</t>
  </si>
  <si>
    <t>230 / 19</t>
  </si>
  <si>
    <t>9 ./ 18</t>
  </si>
  <si>
    <t>15 ./ 18</t>
  </si>
  <si>
    <t>30 ./ 18</t>
  </si>
  <si>
    <t>41 / 18</t>
  </si>
  <si>
    <t>50 / 18</t>
  </si>
  <si>
    <t>63 / 18</t>
  </si>
  <si>
    <t>88 / 18</t>
  </si>
  <si>
    <t>108 / 18</t>
  </si>
  <si>
    <t>151 / 18</t>
  </si>
  <si>
    <t>197 / 18</t>
  </si>
  <si>
    <t>227 / 18</t>
  </si>
  <si>
    <t>245 / 18</t>
  </si>
  <si>
    <t>185 / 17</t>
  </si>
  <si>
    <t>Balota Elma</t>
  </si>
  <si>
    <t>Ivanović Tijana</t>
  </si>
  <si>
    <t>Vučeljić Milena</t>
  </si>
  <si>
    <t>Mitrović Neda</t>
  </si>
  <si>
    <t>Durković Dijana</t>
  </si>
  <si>
    <t>Baošić Miloš</t>
  </si>
  <si>
    <t>Filipović Vučić</t>
  </si>
  <si>
    <t>Janković Kristina</t>
  </si>
  <si>
    <t>Radović Sara</t>
  </si>
  <si>
    <t>Bošnjak Elzana</t>
  </si>
  <si>
    <t>Nikčević Danilo</t>
  </si>
  <si>
    <t>Joksović Milica</t>
  </si>
  <si>
    <t>Jovović Tijana</t>
  </si>
  <si>
    <t>Miličković Lena</t>
  </si>
  <si>
    <t>Bubanja Dragana</t>
  </si>
  <si>
    <t>Vuković Anja</t>
  </si>
  <si>
    <t>Vujanović Vuk</t>
  </si>
  <si>
    <t>Lazović Milena</t>
  </si>
  <si>
    <t>Tomašević Anja</t>
  </si>
  <si>
    <t>Šestović Andrej</t>
  </si>
  <si>
    <t>Šahbaz Lana</t>
  </si>
  <si>
    <t>Savović Danijela</t>
  </si>
  <si>
    <t>Zečević Nina</t>
  </si>
  <si>
    <t>Bošković Jovana</t>
  </si>
  <si>
    <t>Duši Svjetlana</t>
  </si>
  <si>
    <t>Mujović Tamara</t>
  </si>
  <si>
    <t>Krivokapić Ana</t>
  </si>
  <si>
    <t>Rakočević Tamara</t>
  </si>
  <si>
    <t>Kljajević Nikolina</t>
  </si>
  <si>
    <t>Todorović Marina</t>
  </si>
  <si>
    <t>Raičević Dražen</t>
  </si>
  <si>
    <t>Šćekić Lidija</t>
  </si>
  <si>
    <t>MEĐUNARODNO PRAVO LJUDSKIH PRAVA</t>
  </si>
  <si>
    <t>prezentacija</t>
  </si>
  <si>
    <t>STUDIJSKI PROGRAM: PRAVNE NAUKE, studijska godina 2021/2022</t>
  </si>
  <si>
    <t>97/ 19</t>
  </si>
  <si>
    <t>Šaljanin Đorđina</t>
  </si>
  <si>
    <t>da se javi predmetnom nastavniku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</si>
</sst>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6" fontId="45" fillId="0" borderId="11" xfId="0" applyNumberFormat="1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7" fontId="43" fillId="0" borderId="11" xfId="0" applyNumberFormat="1" applyFont="1" applyBorder="1" applyAlignment="1">
      <alignment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>
      <alignment horizontal="center" vertical="center"/>
    </xf>
    <xf numFmtId="0" fontId="44" fillId="35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0" zoomScaleNormal="110" zoomScalePageLayoutView="0" workbookViewId="0" topLeftCell="A1">
      <selection activeCell="H29" sqref="H29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10.71093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51" t="s">
        <v>80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3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3" ht="14.25">
      <c r="B6" s="9"/>
      <c r="C6" s="9"/>
    </row>
    <row r="7" spans="1:12" ht="15" customHeight="1">
      <c r="A7" s="49" t="s">
        <v>9</v>
      </c>
      <c r="B7" s="49" t="s">
        <v>10</v>
      </c>
      <c r="C7" s="26"/>
      <c r="D7" s="55" t="s">
        <v>11</v>
      </c>
      <c r="E7" s="56"/>
      <c r="F7" s="20" t="s">
        <v>81</v>
      </c>
      <c r="G7" s="46" t="s">
        <v>1</v>
      </c>
      <c r="H7" s="46"/>
      <c r="I7" s="46" t="s">
        <v>8</v>
      </c>
      <c r="J7" s="46"/>
      <c r="K7" s="49" t="s">
        <v>6</v>
      </c>
      <c r="L7" s="47" t="s">
        <v>7</v>
      </c>
    </row>
    <row r="8" spans="1:12" ht="26.25" thickBot="1">
      <c r="A8" s="50"/>
      <c r="B8" s="54"/>
      <c r="C8" s="27"/>
      <c r="D8" s="57"/>
      <c r="E8" s="58"/>
      <c r="F8" s="1" t="s">
        <v>81</v>
      </c>
      <c r="G8" s="15" t="s">
        <v>2</v>
      </c>
      <c r="H8" s="1" t="s">
        <v>3</v>
      </c>
      <c r="I8" s="1" t="s">
        <v>4</v>
      </c>
      <c r="J8" s="18" t="s">
        <v>5</v>
      </c>
      <c r="K8" s="50"/>
      <c r="L8" s="48"/>
    </row>
    <row r="9" spans="1:12" ht="15.75" thickBot="1">
      <c r="A9" s="21">
        <v>1</v>
      </c>
      <c r="B9" s="23"/>
      <c r="C9" s="32" t="s">
        <v>14</v>
      </c>
      <c r="D9" s="32" t="s">
        <v>15</v>
      </c>
      <c r="F9" s="1"/>
      <c r="G9" s="36">
        <v>18.5</v>
      </c>
      <c r="H9" s="1"/>
      <c r="I9" s="1"/>
      <c r="J9" s="18"/>
      <c r="K9" s="2">
        <f aca="true" t="shared" si="0" ref="K9:K72">SUM(D9:J9)</f>
        <v>18.5</v>
      </c>
      <c r="L9" s="5" t="str">
        <f>LOOKUP(K9,{0,1,50,60,70,80,90},{" ","F","E","D","C","B","A"})</f>
        <v>F</v>
      </c>
    </row>
    <row r="10" spans="1:12" ht="15.75" thickBot="1">
      <c r="A10" s="21">
        <v>2</v>
      </c>
      <c r="B10" s="24"/>
      <c r="C10" s="35" t="s">
        <v>16</v>
      </c>
      <c r="D10" s="33" t="s">
        <v>48</v>
      </c>
      <c r="F10" s="1"/>
      <c r="G10" s="36"/>
      <c r="H10" s="1"/>
      <c r="I10" s="1"/>
      <c r="J10" s="18"/>
      <c r="K10" s="2">
        <f>SUM(D10:J10)</f>
        <v>0</v>
      </c>
      <c r="L10" s="5" t="str">
        <f>LOOKUP(K10,{0,1,50,60,70,80,90},{" ","F","E","D","C","B","A"})</f>
        <v> </v>
      </c>
    </row>
    <row r="11" spans="1:12" ht="15.75" thickBot="1">
      <c r="A11" s="21">
        <v>3</v>
      </c>
      <c r="B11" s="24"/>
      <c r="C11" s="33" t="s">
        <v>17</v>
      </c>
      <c r="D11" s="33" t="s">
        <v>49</v>
      </c>
      <c r="F11" s="1"/>
      <c r="G11" s="15">
        <v>20.5</v>
      </c>
      <c r="H11" s="1"/>
      <c r="I11" s="1"/>
      <c r="J11" s="18"/>
      <c r="K11" s="2">
        <f t="shared" si="0"/>
        <v>20.5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33" t="s">
        <v>18</v>
      </c>
      <c r="D12" s="33" t="s">
        <v>50</v>
      </c>
      <c r="F12" s="1"/>
      <c r="G12" s="15"/>
      <c r="H12" s="1">
        <v>21</v>
      </c>
      <c r="I12" s="1"/>
      <c r="J12" s="18"/>
      <c r="K12" s="2">
        <f t="shared" si="0"/>
        <v>21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4"/>
      <c r="C13" s="33" t="s">
        <v>19</v>
      </c>
      <c r="D13" s="33" t="s">
        <v>51</v>
      </c>
      <c r="F13" s="1"/>
      <c r="G13" s="15">
        <v>13.5</v>
      </c>
      <c r="H13" s="1"/>
      <c r="I13" s="1"/>
      <c r="J13" s="18"/>
      <c r="K13" s="2">
        <f t="shared" si="0"/>
        <v>13.5</v>
      </c>
      <c r="L13" s="5" t="str">
        <f>LOOKUP(K13,{0,1,50,60,70,80,90},{" ","F","E","D","C","B","A"})</f>
        <v>F</v>
      </c>
    </row>
    <row r="14" spans="1:12" ht="15.75" thickBot="1">
      <c r="A14" s="21">
        <v>6</v>
      </c>
      <c r="B14" s="25"/>
      <c r="C14" s="33" t="s">
        <v>20</v>
      </c>
      <c r="D14" s="33" t="s">
        <v>52</v>
      </c>
      <c r="F14" s="1"/>
      <c r="G14" s="15"/>
      <c r="H14" s="1"/>
      <c r="I14" s="1"/>
      <c r="J14" s="18"/>
      <c r="K14" s="2">
        <f t="shared" si="0"/>
        <v>0</v>
      </c>
      <c r="L14" s="3" t="str">
        <f>LOOKUP(K14,{0,1,50,60,70,80,90},{" ","F","E","D","C","B","A"})</f>
        <v> </v>
      </c>
    </row>
    <row r="15" spans="1:12" ht="15.75" thickBot="1">
      <c r="A15" s="21">
        <v>7</v>
      </c>
      <c r="B15" s="25"/>
      <c r="C15" s="33" t="s">
        <v>21</v>
      </c>
      <c r="D15" s="33" t="s">
        <v>53</v>
      </c>
      <c r="F15" s="1"/>
      <c r="G15" s="15"/>
      <c r="H15" s="1">
        <v>8</v>
      </c>
      <c r="I15" s="1"/>
      <c r="J15" s="18"/>
      <c r="K15" s="2">
        <f t="shared" si="0"/>
        <v>8</v>
      </c>
      <c r="L15" s="5" t="str">
        <f>LOOKUP(K15,{0,1,50,60,70,80,90},{" ","F","E","D","C","B","A"})</f>
        <v>F</v>
      </c>
    </row>
    <row r="16" spans="1:12" ht="15.75" thickBot="1">
      <c r="A16" s="21">
        <v>8</v>
      </c>
      <c r="B16" s="25"/>
      <c r="C16" s="33" t="s">
        <v>22</v>
      </c>
      <c r="D16" s="33" t="s">
        <v>54</v>
      </c>
      <c r="F16" s="1"/>
      <c r="G16" s="15">
        <v>25</v>
      </c>
      <c r="H16" s="1"/>
      <c r="I16" s="1"/>
      <c r="J16" s="18"/>
      <c r="K16" s="2">
        <f t="shared" si="0"/>
        <v>25</v>
      </c>
      <c r="L16" s="5" t="str">
        <f>LOOKUP(K16,{0,1,50,60,70,80,90},{" ","F","E","D","C","B","A"})</f>
        <v>F</v>
      </c>
    </row>
    <row r="17" spans="1:12" ht="15.75" thickBot="1">
      <c r="A17" s="21">
        <v>9</v>
      </c>
      <c r="B17" s="25"/>
      <c r="C17" s="33" t="s">
        <v>23</v>
      </c>
      <c r="D17" s="33" t="s">
        <v>55</v>
      </c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3" t="s">
        <v>24</v>
      </c>
      <c r="D18" s="33" t="s">
        <v>56</v>
      </c>
      <c r="F18" s="1"/>
      <c r="G18" s="15">
        <v>17</v>
      </c>
      <c r="H18" s="1"/>
      <c r="I18" s="1"/>
      <c r="J18" s="18"/>
      <c r="K18" s="2">
        <f t="shared" si="0"/>
        <v>17</v>
      </c>
      <c r="L18" s="5" t="str">
        <f>LOOKUP(K18,{0,1,50,60,70,80,90},{" ","F","E","D","C","B","A"})</f>
        <v>F</v>
      </c>
    </row>
    <row r="19" spans="1:12" ht="15.75" thickBot="1">
      <c r="A19" s="21">
        <v>11</v>
      </c>
      <c r="B19" s="25"/>
      <c r="C19" s="33" t="s">
        <v>25</v>
      </c>
      <c r="D19" s="33" t="s">
        <v>57</v>
      </c>
      <c r="F19" s="1"/>
      <c r="G19" s="15">
        <v>28</v>
      </c>
      <c r="H19" s="1"/>
      <c r="I19" s="1"/>
      <c r="J19" s="18"/>
      <c r="K19" s="2">
        <f t="shared" si="0"/>
        <v>28</v>
      </c>
      <c r="L19" s="5" t="str">
        <f>LOOKUP(K19,{0,1,50,60,70,80,90},{" ","F","E","D","C","B","A"})</f>
        <v>F</v>
      </c>
    </row>
    <row r="20" spans="1:12" ht="15.75" thickBot="1">
      <c r="A20" s="21">
        <v>12</v>
      </c>
      <c r="B20" s="25"/>
      <c r="C20" s="33" t="s">
        <v>26</v>
      </c>
      <c r="D20" s="33" t="s">
        <v>58</v>
      </c>
      <c r="F20" s="1"/>
      <c r="G20" s="15">
        <v>7</v>
      </c>
      <c r="H20" s="1">
        <v>10</v>
      </c>
      <c r="I20" s="1"/>
      <c r="J20" s="18"/>
      <c r="K20" s="2">
        <v>10</v>
      </c>
      <c r="L20" s="3" t="str">
        <f>LOOKUP(K20,{0,1,50,60,70,80,90},{" ","F","E","D","C","B","A"})</f>
        <v>F</v>
      </c>
    </row>
    <row r="21" spans="1:12" ht="15.75" thickBot="1">
      <c r="A21" s="21">
        <v>13</v>
      </c>
      <c r="B21" s="25"/>
      <c r="C21" s="33" t="s">
        <v>27</v>
      </c>
      <c r="D21" s="33" t="s">
        <v>59</v>
      </c>
      <c r="F21" s="1"/>
      <c r="G21" s="15">
        <v>12.5</v>
      </c>
      <c r="H21" s="1"/>
      <c r="I21" s="1"/>
      <c r="J21" s="18"/>
      <c r="K21" s="2">
        <f t="shared" si="0"/>
        <v>12.5</v>
      </c>
      <c r="L21" s="5" t="str">
        <f>LOOKUP(K21,{0,1,50,60,70,80,90},{" ","F","E","D","C","B","A"})</f>
        <v>F</v>
      </c>
    </row>
    <row r="22" spans="1:12" ht="15.75" thickBot="1">
      <c r="A22" s="21">
        <v>14</v>
      </c>
      <c r="B22" s="25"/>
      <c r="C22" s="33" t="s">
        <v>28</v>
      </c>
      <c r="D22" s="33" t="s">
        <v>60</v>
      </c>
      <c r="F22" s="1"/>
      <c r="G22" s="15">
        <v>13.5</v>
      </c>
      <c r="H22" s="1"/>
      <c r="I22" s="1"/>
      <c r="J22" s="18"/>
      <c r="K22" s="2">
        <f t="shared" si="0"/>
        <v>13.5</v>
      </c>
      <c r="L22" s="5" t="str">
        <f>LOOKUP(K22,{0,1,50,60,70,80,90},{" ","F","E","D","C","B","A"})</f>
        <v>F</v>
      </c>
    </row>
    <row r="23" spans="1:12" ht="15.75" thickBot="1">
      <c r="A23" s="21">
        <v>15</v>
      </c>
      <c r="B23" s="25"/>
      <c r="C23" s="33" t="s">
        <v>29</v>
      </c>
      <c r="D23" s="33" t="s">
        <v>61</v>
      </c>
      <c r="F23" s="1"/>
      <c r="G23" s="15">
        <v>5.5</v>
      </c>
      <c r="H23" s="1">
        <v>19</v>
      </c>
      <c r="I23" s="1"/>
      <c r="J23" s="18"/>
      <c r="K23" s="2">
        <v>19</v>
      </c>
      <c r="L23" s="3" t="str">
        <f>LOOKUP(K23,{0,1,50,60,70,80,90},{" ","F","E","D","C","B","A"})</f>
        <v>F</v>
      </c>
    </row>
    <row r="24" spans="1:12" ht="15.75" thickBot="1">
      <c r="A24" s="21">
        <v>16</v>
      </c>
      <c r="B24" s="25"/>
      <c r="C24" s="33" t="s">
        <v>30</v>
      </c>
      <c r="D24" s="33" t="s">
        <v>62</v>
      </c>
      <c r="F24" s="1"/>
      <c r="G24" s="15">
        <v>2</v>
      </c>
      <c r="H24" s="1">
        <v>20</v>
      </c>
      <c r="I24" s="1"/>
      <c r="J24" s="18"/>
      <c r="K24" s="2">
        <v>20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5"/>
      <c r="C25" s="33" t="s">
        <v>31</v>
      </c>
      <c r="D25" s="33" t="s">
        <v>63</v>
      </c>
      <c r="F25" s="1"/>
      <c r="G25" s="15">
        <v>14.5</v>
      </c>
      <c r="H25" s="1"/>
      <c r="I25" s="1"/>
      <c r="J25" s="18"/>
      <c r="K25" s="2">
        <f t="shared" si="0"/>
        <v>14.5</v>
      </c>
      <c r="L25" s="5" t="str">
        <f>LOOKUP(K25,{0,1,50,60,70,80,90},{" ","F","E","D","C","B","A"})</f>
        <v>F</v>
      </c>
    </row>
    <row r="26" spans="1:12" ht="15.75" thickBot="1">
      <c r="A26" s="21">
        <v>18</v>
      </c>
      <c r="B26" s="25"/>
      <c r="C26" s="33" t="s">
        <v>32</v>
      </c>
      <c r="D26" s="33" t="s">
        <v>64</v>
      </c>
      <c r="F26" s="1"/>
      <c r="G26" s="15">
        <v>1</v>
      </c>
      <c r="H26" s="1">
        <v>24</v>
      </c>
      <c r="I26" s="1"/>
      <c r="J26" s="18"/>
      <c r="K26" s="2">
        <v>24</v>
      </c>
      <c r="L26" s="3" t="str">
        <f>LOOKUP(K26,{0,1,50,60,70,80,90},{" ","F","E","D","C","B","A"})</f>
        <v>F</v>
      </c>
    </row>
    <row r="27" spans="1:12" ht="15.75" thickBot="1">
      <c r="A27" s="21">
        <v>19</v>
      </c>
      <c r="B27" s="25"/>
      <c r="C27" s="33" t="s">
        <v>33</v>
      </c>
      <c r="D27" s="33" t="s">
        <v>65</v>
      </c>
      <c r="F27" s="1"/>
      <c r="G27" s="15">
        <v>16</v>
      </c>
      <c r="H27" s="1"/>
      <c r="I27" s="1"/>
      <c r="J27" s="18"/>
      <c r="K27" s="2">
        <f t="shared" si="0"/>
        <v>16</v>
      </c>
      <c r="L27" s="5" t="str">
        <f>LOOKUP(K27,{0,1,50,60,70,80,90},{" ","F","E","D","C","B","A"})</f>
        <v>F</v>
      </c>
    </row>
    <row r="28" spans="1:12" ht="15.75" thickBot="1">
      <c r="A28" s="21">
        <v>20</v>
      </c>
      <c r="B28" s="25"/>
      <c r="C28" s="33" t="s">
        <v>34</v>
      </c>
      <c r="D28" s="33" t="s">
        <v>66</v>
      </c>
      <c r="F28" s="1"/>
      <c r="G28" s="15"/>
      <c r="H28" s="1">
        <v>14</v>
      </c>
      <c r="I28" s="1"/>
      <c r="J28" s="18"/>
      <c r="K28" s="2">
        <f t="shared" si="0"/>
        <v>14</v>
      </c>
      <c r="L28" s="5" t="str">
        <f>LOOKUP(K28,{0,1,50,60,70,80,90},{" ","F","E","D","C","B","A"})</f>
        <v>F</v>
      </c>
    </row>
    <row r="29" spans="1:12" ht="15.75" thickBot="1">
      <c r="A29" s="21">
        <v>21</v>
      </c>
      <c r="B29" s="25"/>
      <c r="C29" s="33" t="s">
        <v>35</v>
      </c>
      <c r="D29" s="33" t="s">
        <v>67</v>
      </c>
      <c r="F29" s="1"/>
      <c r="G29" s="15"/>
      <c r="H29" s="1">
        <v>13</v>
      </c>
      <c r="I29" s="1"/>
      <c r="J29" s="18"/>
      <c r="K29" s="2">
        <f t="shared" si="0"/>
        <v>13</v>
      </c>
      <c r="L29" s="3" t="str">
        <f>LOOKUP(K29,{0,1,50,60,70,80,90},{" ","F","E","D","C","B","A"})</f>
        <v>F</v>
      </c>
    </row>
    <row r="30" spans="1:12" ht="15.75" thickBot="1">
      <c r="A30" s="21">
        <v>22</v>
      </c>
      <c r="B30" s="25"/>
      <c r="C30" s="33" t="s">
        <v>36</v>
      </c>
      <c r="D30" s="33" t="s">
        <v>68</v>
      </c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 t="s">
        <v>37</v>
      </c>
      <c r="D31" s="33" t="s">
        <v>69</v>
      </c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 t="s">
        <v>38</v>
      </c>
      <c r="D32" s="33" t="s">
        <v>70</v>
      </c>
      <c r="F32" s="1"/>
      <c r="G32" s="15">
        <v>13.5</v>
      </c>
      <c r="H32" s="1"/>
      <c r="I32" s="1"/>
      <c r="J32" s="18"/>
      <c r="K32" s="2">
        <f t="shared" si="0"/>
        <v>13.5</v>
      </c>
      <c r="L32" s="3" t="str">
        <f>LOOKUP(K32,{0,1,50,60,70,80,90},{" ","F","E","D","C","B","A"})</f>
        <v>F</v>
      </c>
    </row>
    <row r="33" spans="1:13" ht="15.75" thickBot="1">
      <c r="A33" s="21">
        <v>25</v>
      </c>
      <c r="B33" s="25"/>
      <c r="C33" s="33" t="s">
        <v>39</v>
      </c>
      <c r="D33" s="37" t="s">
        <v>71</v>
      </c>
      <c r="E33" s="38"/>
      <c r="F33" s="39"/>
      <c r="G33" s="40">
        <v>13</v>
      </c>
      <c r="H33" s="39"/>
      <c r="I33" s="39"/>
      <c r="J33" s="41"/>
      <c r="K33" s="42">
        <f t="shared" si="0"/>
        <v>13</v>
      </c>
      <c r="L33" s="43" t="str">
        <f>LOOKUP(K33,{0,1,50,60,70,80,90},{" ","F","E","D","C","B","A"})</f>
        <v>F</v>
      </c>
      <c r="M33" s="38"/>
    </row>
    <row r="34" spans="1:13" ht="15.75" thickBot="1">
      <c r="A34" s="21">
        <v>26</v>
      </c>
      <c r="B34" s="25"/>
      <c r="C34" s="33" t="s">
        <v>40</v>
      </c>
      <c r="D34" s="37" t="s">
        <v>72</v>
      </c>
      <c r="E34" s="38"/>
      <c r="F34" s="39"/>
      <c r="G34" s="40">
        <v>13</v>
      </c>
      <c r="H34" s="39"/>
      <c r="I34" s="39"/>
      <c r="J34" s="41"/>
      <c r="K34" s="42">
        <f t="shared" si="0"/>
        <v>13</v>
      </c>
      <c r="L34" s="43" t="str">
        <f>LOOKUP(K34,{0,1,50,60,70,80,90},{" ","F","E","D","C","B","A"})</f>
        <v>F</v>
      </c>
      <c r="M34" s="38"/>
    </row>
    <row r="35" spans="1:13" ht="15.75" thickBot="1">
      <c r="A35" s="21">
        <v>27</v>
      </c>
      <c r="B35" s="25"/>
      <c r="C35" s="33" t="s">
        <v>41</v>
      </c>
      <c r="D35" s="37" t="s">
        <v>73</v>
      </c>
      <c r="E35" s="38"/>
      <c r="F35" s="39"/>
      <c r="G35" s="40">
        <v>21</v>
      </c>
      <c r="H35" s="39"/>
      <c r="I35" s="39"/>
      <c r="J35" s="41"/>
      <c r="K35" s="42">
        <f t="shared" si="0"/>
        <v>21</v>
      </c>
      <c r="L35" s="44" t="str">
        <f>LOOKUP(K35,{0,1,50,60,70,80,90},{" ","F","E","D","C","B","A"})</f>
        <v>F</v>
      </c>
      <c r="M35" s="38"/>
    </row>
    <row r="36" spans="1:13" ht="15.75" thickBot="1">
      <c r="A36" s="21">
        <v>28</v>
      </c>
      <c r="B36" s="25"/>
      <c r="C36" s="33" t="s">
        <v>42</v>
      </c>
      <c r="D36" s="37" t="s">
        <v>74</v>
      </c>
      <c r="E36" s="38"/>
      <c r="F36" s="39"/>
      <c r="G36" s="40">
        <v>5.5</v>
      </c>
      <c r="H36" s="39">
        <v>21</v>
      </c>
      <c r="I36" s="39"/>
      <c r="J36" s="45"/>
      <c r="K36" s="42">
        <v>21</v>
      </c>
      <c r="L36" s="43" t="str">
        <f>LOOKUP(K36,{0,1,50,60,70,80,90},{" ","F","E","D","C","B","A"})</f>
        <v>F</v>
      </c>
      <c r="M36" s="38"/>
    </row>
    <row r="37" spans="1:13" ht="15.75" thickBot="1">
      <c r="A37" s="21">
        <v>29</v>
      </c>
      <c r="B37" s="25"/>
      <c r="C37" s="33" t="s">
        <v>43</v>
      </c>
      <c r="D37" s="37" t="s">
        <v>75</v>
      </c>
      <c r="E37" s="38"/>
      <c r="F37" s="39"/>
      <c r="G37" s="40">
        <v>12.5</v>
      </c>
      <c r="H37" s="39"/>
      <c r="I37" s="39"/>
      <c r="J37" s="41"/>
      <c r="K37" s="42">
        <f t="shared" si="0"/>
        <v>12.5</v>
      </c>
      <c r="L37" s="43" t="str">
        <f>LOOKUP(K37,{0,1,50,60,70,80,90},{" ","F","E","D","C","B","A"})</f>
        <v>F</v>
      </c>
      <c r="M37" s="38"/>
    </row>
    <row r="38" spans="1:13" ht="15.75" thickBot="1">
      <c r="A38" s="21">
        <v>30</v>
      </c>
      <c r="B38" s="25"/>
      <c r="C38" s="33" t="s">
        <v>44</v>
      </c>
      <c r="D38" s="37" t="s">
        <v>76</v>
      </c>
      <c r="E38" s="38"/>
      <c r="F38" s="39"/>
      <c r="G38" s="40"/>
      <c r="H38" s="39"/>
      <c r="I38" s="39"/>
      <c r="J38" s="41"/>
      <c r="K38" s="42">
        <f t="shared" si="0"/>
        <v>0</v>
      </c>
      <c r="L38" s="44" t="str">
        <f>LOOKUP(K38,{0,1,50,60,70,80,90},{" ","F","E","D","C","B","A"})</f>
        <v> </v>
      </c>
      <c r="M38" s="38"/>
    </row>
    <row r="39" spans="1:13" ht="15.75" thickBot="1">
      <c r="A39" s="21">
        <v>31</v>
      </c>
      <c r="B39" s="25"/>
      <c r="C39" s="33" t="s">
        <v>45</v>
      </c>
      <c r="D39" s="37" t="s">
        <v>77</v>
      </c>
      <c r="E39" s="38"/>
      <c r="F39" s="39"/>
      <c r="G39" s="40">
        <v>2</v>
      </c>
      <c r="H39" s="39">
        <v>19</v>
      </c>
      <c r="I39" s="39"/>
      <c r="J39" s="41"/>
      <c r="K39" s="42">
        <v>19</v>
      </c>
      <c r="L39" s="43" t="str">
        <f>LOOKUP(K39,{0,1,50,60,70,80,90},{" ","F","E","D","C","B","A"})</f>
        <v>F</v>
      </c>
      <c r="M39" s="38"/>
    </row>
    <row r="40" spans="1:13" ht="15.75" thickBot="1">
      <c r="A40" s="21">
        <v>32</v>
      </c>
      <c r="B40" s="25"/>
      <c r="C40" s="33" t="s">
        <v>46</v>
      </c>
      <c r="D40" s="37" t="s">
        <v>78</v>
      </c>
      <c r="E40" s="38"/>
      <c r="F40" s="39"/>
      <c r="G40" s="40"/>
      <c r="H40" s="39">
        <v>15</v>
      </c>
      <c r="I40" s="39"/>
      <c r="J40" s="41"/>
      <c r="K40" s="42">
        <f t="shared" si="0"/>
        <v>15</v>
      </c>
      <c r="L40" s="43" t="str">
        <f>LOOKUP(K40,{0,1,50,60,70,80,90},{" ","F","E","D","C","B","A"})</f>
        <v>F</v>
      </c>
      <c r="M40" s="38"/>
    </row>
    <row r="41" spans="1:13" ht="15.75" thickBot="1">
      <c r="A41" s="21">
        <v>33</v>
      </c>
      <c r="B41" s="25"/>
      <c r="C41" s="33" t="s">
        <v>47</v>
      </c>
      <c r="D41" s="37" t="s">
        <v>79</v>
      </c>
      <c r="E41" s="38"/>
      <c r="F41" s="39"/>
      <c r="G41" s="40"/>
      <c r="H41" s="39"/>
      <c r="I41" s="39"/>
      <c r="J41" s="41"/>
      <c r="K41" s="42">
        <f t="shared" si="0"/>
        <v>0</v>
      </c>
      <c r="L41" s="44" t="str">
        <f>LOOKUP(K41,{0,1,50,60,70,80,90},{" ","F","E","D","C","B","A"})</f>
        <v> </v>
      </c>
      <c r="M41" s="38"/>
    </row>
    <row r="42" spans="1:12" ht="78" thickBot="1">
      <c r="A42" s="21">
        <v>34</v>
      </c>
      <c r="B42" s="25"/>
      <c r="C42" s="33" t="s">
        <v>83</v>
      </c>
      <c r="D42" s="33" t="s">
        <v>84</v>
      </c>
      <c r="F42" s="1"/>
      <c r="G42" s="15" t="s">
        <v>85</v>
      </c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34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34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3"/>
      <c r="D233" s="33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13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2022-04-15T22:32:48Z</dcterms:modified>
  <cp:category/>
  <cp:version/>
  <cp:contentType/>
  <cp:contentStatus/>
</cp:coreProperties>
</file>